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440" activeTab="1"/>
  </bookViews>
  <sheets>
    <sheet name="28.810" sheetId="4" r:id="rId1"/>
    <sheet name="46.412" sheetId="2" r:id="rId2"/>
    <sheet name="27.2037" sheetId="1" r:id="rId3"/>
    <sheet name="schedule differences" sheetId="3" r:id="rId4"/>
  </sheets>
  <externalReferences>
    <externalReference r:id="rId5"/>
    <externalReference r:id="rId6"/>
    <externalReference r:id="rId7"/>
  </externalReferences>
  <definedNames>
    <definedName name="_xlnm._FilterDatabase" localSheetId="2" hidden="1">'27.2037'!$A$3:$X$18</definedName>
    <definedName name="G" localSheetId="2">'[1]42.4017'!#REF!</definedName>
    <definedName name="G" localSheetId="0">'[1]42.4017'!#REF!</definedName>
    <definedName name="G" localSheetId="1">'[1]42.4017'!#REF!</definedName>
    <definedName name="G" localSheetId="3">'[1]42.4017'!#REF!</definedName>
    <definedName name="G">'[1]42.4017'!#REF!</definedName>
    <definedName name="k" localSheetId="0">'[2]42.4017'!#REF!</definedName>
    <definedName name="k" localSheetId="1">'[2]42.4017'!#REF!</definedName>
    <definedName name="k" localSheetId="3">'[2]42.4017'!#REF!</definedName>
    <definedName name="k">'[2]42.4017'!#REF!</definedName>
    <definedName name="SUM" localSheetId="2">'[1]42.4017'!#REF!</definedName>
    <definedName name="SUM">'[3]42.4017'!#REF!</definedName>
  </definedNames>
  <calcPr calcId="124519"/>
</workbook>
</file>

<file path=xl/calcChain.xml><?xml version="1.0" encoding="utf-8"?>
<calcChain xmlns="http://schemas.openxmlformats.org/spreadsheetml/2006/main">
  <c r="K19" i="1"/>
  <c r="K21" s="1"/>
  <c r="E17"/>
</calcChain>
</file>

<file path=xl/sharedStrings.xml><?xml version="1.0" encoding="utf-8"?>
<sst xmlns="http://schemas.openxmlformats.org/spreadsheetml/2006/main" count="112" uniqueCount="70">
  <si>
    <t>27.2037 (Loans and advances  to staff - Festival  advance)</t>
  </si>
  <si>
    <t>Sl.No</t>
  </si>
  <si>
    <t>EMPLOYEE NAME</t>
  </si>
  <si>
    <t>Designation</t>
  </si>
  <si>
    <t>BR. NO/Date</t>
  </si>
  <si>
    <t>CB         (2024-25)</t>
  </si>
  <si>
    <t>Debit</t>
  </si>
  <si>
    <t>Credit</t>
  </si>
  <si>
    <t>CB</t>
  </si>
  <si>
    <t>JV No</t>
  </si>
  <si>
    <t>BR No</t>
  </si>
  <si>
    <t>Amount</t>
  </si>
  <si>
    <t>BRNo</t>
  </si>
  <si>
    <t xml:space="preserve">mujeeb khan </t>
  </si>
  <si>
    <t>Meter Reader</t>
  </si>
  <si>
    <t>576223/23.04.25</t>
  </si>
  <si>
    <t>update these in the schedule</t>
  </si>
  <si>
    <t xml:space="preserve">Shantappa R </t>
  </si>
  <si>
    <t>Line Mech grade-1</t>
  </si>
  <si>
    <t>572123/28.03.25</t>
  </si>
  <si>
    <t>563319/06.03.25</t>
  </si>
  <si>
    <t>582014/26.05.25</t>
  </si>
  <si>
    <t>587960/25.06.25</t>
  </si>
  <si>
    <t>Suresh S D</t>
  </si>
  <si>
    <t xml:space="preserve">Oversear </t>
  </si>
  <si>
    <t>468814/07.11.23</t>
  </si>
  <si>
    <t xml:space="preserve">Nagabhushan Y L </t>
  </si>
  <si>
    <t>Office Attendent Grade -2</t>
  </si>
  <si>
    <t>534028/28.10.2024</t>
  </si>
  <si>
    <t>Prashanth Kumar D</t>
  </si>
  <si>
    <t>JE</t>
  </si>
  <si>
    <t>457325/07.09.23</t>
  </si>
  <si>
    <t>Total</t>
  </si>
  <si>
    <t>TB</t>
  </si>
  <si>
    <t>DIFF</t>
  </si>
  <si>
    <r>
      <rPr>
        <b/>
        <sz val="10"/>
        <rFont val="Times New Roman"/>
        <family val="1"/>
      </rPr>
      <t>MANGALORE ELECTRICITY SUPPLY COMPANY LIMITED</t>
    </r>
  </si>
  <si>
    <r>
      <rPr>
        <b/>
        <sz val="10"/>
        <rFont val="Times New Roman"/>
        <family val="1"/>
      </rPr>
      <t>(Government of Karnataka Undertaking)</t>
    </r>
  </si>
  <si>
    <r>
      <rPr>
        <b/>
        <u/>
        <sz val="11"/>
        <rFont val="Times New Roman"/>
        <family val="1"/>
      </rPr>
      <t>Schedule Details Report</t>
    </r>
  </si>
  <si>
    <r>
      <rPr>
        <b/>
        <sz val="10"/>
        <rFont val="Times New Roman"/>
        <family val="1"/>
      </rPr>
      <t xml:space="preserve">ScheduleType:         </t>
    </r>
    <r>
      <rPr>
        <vertAlign val="superscript"/>
        <sz val="10"/>
        <rFont val="Times New Roman"/>
        <family val="1"/>
      </rPr>
      <t xml:space="preserve">46.4127 -46.412 - Liability for miscellaneous expense                                                                                                                                        </t>
    </r>
    <r>
      <rPr>
        <b/>
        <vertAlign val="superscript"/>
        <sz val="9"/>
        <rFont val="Times New Roman"/>
        <family val="1"/>
      </rPr>
      <t xml:space="preserve">Month:       </t>
    </r>
    <r>
      <rPr>
        <vertAlign val="superscript"/>
        <sz val="10"/>
        <rFont val="Times New Roman"/>
        <family val="1"/>
      </rPr>
      <t xml:space="preserve">April
</t>
    </r>
    <r>
      <rPr>
        <b/>
        <sz val="10"/>
        <rFont val="Times New Roman"/>
        <family val="1"/>
      </rPr>
      <t xml:space="preserve">Location:        </t>
    </r>
    <r>
      <rPr>
        <vertAlign val="superscript"/>
        <sz val="10"/>
        <rFont val="Times New Roman"/>
        <family val="1"/>
      </rPr>
      <t xml:space="preserve">O&amp;M - Division Koppa                                                                                                                                                                                                              </t>
    </r>
    <r>
      <rPr>
        <b/>
        <vertAlign val="superscript"/>
        <sz val="9"/>
        <rFont val="Times New Roman"/>
        <family val="1"/>
      </rPr>
      <t xml:space="preserve">Year :         </t>
    </r>
    <r>
      <rPr>
        <vertAlign val="superscript"/>
        <sz val="10"/>
        <rFont val="Times New Roman"/>
        <family val="1"/>
      </rPr>
      <t>2025</t>
    </r>
  </si>
  <si>
    <r>
      <rPr>
        <b/>
        <sz val="10"/>
        <rFont val="Times New Roman"/>
        <family val="1"/>
      </rPr>
      <t>SL.NO.</t>
    </r>
  </si>
  <si>
    <r>
      <rPr>
        <b/>
        <sz val="10"/>
        <rFont val="Times New Roman"/>
        <family val="1"/>
      </rPr>
      <t>Name Of The Party</t>
    </r>
  </si>
  <si>
    <r>
      <rPr>
        <b/>
        <sz val="10"/>
        <rFont val="Times New Roman"/>
        <family val="1"/>
      </rPr>
      <t>Opening Balance</t>
    </r>
  </si>
  <si>
    <r>
      <rPr>
        <b/>
        <sz val="10"/>
        <rFont val="Times New Roman"/>
        <family val="1"/>
      </rPr>
      <t>Ref No.</t>
    </r>
  </si>
  <si>
    <r>
      <rPr>
        <b/>
        <sz val="10"/>
        <rFont val="Times New Roman"/>
        <family val="1"/>
      </rPr>
      <t>Amount</t>
    </r>
  </si>
  <si>
    <t>remarks</t>
  </si>
  <si>
    <t>Karnataka B &amp; OCW Welfare</t>
  </si>
  <si>
    <t xml:space="preserve">529167 28/10/2024 </t>
  </si>
  <si>
    <t xml:space="preserve">Board Banglore </t>
  </si>
  <si>
    <t>SL.NO</t>
  </si>
  <si>
    <t>ACCOUNT HEAD</t>
  </si>
  <si>
    <t>STATUS</t>
  </si>
  <si>
    <t>Comments</t>
  </si>
  <si>
    <t>Verification status by Koppa Division</t>
  </si>
  <si>
    <t>Comments by Koppa Division</t>
  </si>
  <si>
    <t>MATCHED</t>
  </si>
  <si>
    <t>Compare July OB</t>
  </si>
  <si>
    <t>there is a difference of rs 3000 between Jun-25 CB and Jul-25 OB which is attached</t>
  </si>
  <si>
    <t>NOT MATCHED</t>
  </si>
  <si>
    <t>Change request</t>
  </si>
  <si>
    <t>Nill</t>
  </si>
  <si>
    <t>balance at the end of Mar-25 is Nill as JV placed in mar-25 so pls delete the balances from DB</t>
  </si>
  <si>
    <t>Not Provided data, please confirm with mail for existing schedule data deletion from our DB.(Please refer April month Schedule details report in energysync and confirm us with mail only)</t>
  </si>
  <si>
    <t xml:space="preserve">388 diffrence and for difference amount BR No &amp; details attached with this </t>
  </si>
  <si>
    <t>BrNo/ 529167/ BALANCE SHOLD BE -388 INSTEAD OF 388</t>
  </si>
  <si>
    <t>THERE IS A DIFFERENCE OF RS 4500 BETWEEN SYNC &amp; MANUAL SCHEDULE DETAILS ATTACHED</t>
  </si>
  <si>
    <r>
      <rPr>
        <b/>
        <sz val="10"/>
        <rFont val="Times New Roman"/>
        <family val="1"/>
      </rPr>
      <t xml:space="preserve">ScheduleType:         </t>
    </r>
    <r>
      <rPr>
        <vertAlign val="superscript"/>
        <sz val="10"/>
        <rFont val="Times New Roman"/>
        <family val="1"/>
      </rPr>
      <t xml:space="preserve">28.810 - Expenses Recoverable from suppliers  / contractors                                                                                                                                         </t>
    </r>
    <r>
      <rPr>
        <b/>
        <vertAlign val="superscript"/>
        <sz val="9"/>
        <rFont val="Times New Roman"/>
        <family val="1"/>
      </rPr>
      <t xml:space="preserve">Month:       </t>
    </r>
    <r>
      <rPr>
        <vertAlign val="superscript"/>
        <sz val="10"/>
        <rFont val="Times New Roman"/>
        <family val="1"/>
      </rPr>
      <t xml:space="preserve">April
</t>
    </r>
    <r>
      <rPr>
        <b/>
        <sz val="10"/>
        <rFont val="Times New Roman"/>
        <family val="1"/>
      </rPr>
      <t xml:space="preserve">Location:        </t>
    </r>
    <r>
      <rPr>
        <vertAlign val="superscript"/>
        <sz val="10"/>
        <rFont val="Times New Roman"/>
        <family val="1"/>
      </rPr>
      <t xml:space="preserve">O&amp;M - Division Koppa                                                                                                                                                                                                              </t>
    </r>
    <r>
      <rPr>
        <b/>
        <vertAlign val="superscript"/>
        <sz val="9"/>
        <rFont val="Times New Roman"/>
        <family val="1"/>
      </rPr>
      <t xml:space="preserve">Year :         </t>
    </r>
    <r>
      <rPr>
        <vertAlign val="superscript"/>
        <sz val="10"/>
        <rFont val="Times New Roman"/>
        <family val="1"/>
      </rPr>
      <t>2025</t>
    </r>
  </si>
  <si>
    <r>
      <rPr>
        <sz val="10"/>
        <rFont val="Times New Roman"/>
        <family val="1"/>
      </rPr>
      <t>ST merry BHR</t>
    </r>
  </si>
  <si>
    <r>
      <rPr>
        <sz val="10"/>
        <rFont val="Times New Roman"/>
        <family val="1"/>
      </rPr>
      <t>BrNo/ 2790/ 2021-04-04</t>
    </r>
  </si>
  <si>
    <t>change to this firm from M/s sepona elc</t>
  </si>
  <si>
    <t>update the balance as negative i.e. -388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</si>
</sst>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9"/>
      <name val="Times New Roman"/>
      <family val="1"/>
    </font>
    <font>
      <sz val="10"/>
      <color rgb="FF000000"/>
      <name val="Times New Roman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13" fillId="0" borderId="0" applyNumberFormat="0" applyFill="0" applyBorder="0" applyAlignment="0" applyProtection="0"/>
    <xf numFmtId="0" fontId="18" fillId="0" borderId="0"/>
  </cellStyleXfs>
  <cellXfs count="79">
    <xf numFmtId="0" fontId="0" fillId="0" borderId="0" xfId="0"/>
    <xf numFmtId="0" fontId="0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/>
    <xf numFmtId="0" fontId="0" fillId="2" borderId="1" xfId="0" applyFont="1" applyFill="1" applyBorder="1"/>
    <xf numFmtId="16" fontId="0" fillId="2" borderId="1" xfId="0" applyNumberFormat="1" applyFill="1" applyBorder="1" applyAlignment="1">
      <alignment horizontal="center" vertical="center"/>
    </xf>
    <xf numFmtId="16" fontId="0" fillId="2" borderId="1" xfId="0" applyNumberFormat="1" applyFont="1" applyFill="1" applyBorder="1"/>
    <xf numFmtId="0" fontId="0" fillId="2" borderId="1" xfId="0" applyFill="1" applyBorder="1" applyAlignment="1">
      <alignment wrapText="1"/>
    </xf>
    <xf numFmtId="16" fontId="0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ont="1" applyFill="1" applyBorder="1"/>
    <xf numFmtId="16" fontId="0" fillId="3" borderId="1" xfId="0" applyNumberFormat="1" applyFont="1" applyFill="1" applyBorder="1"/>
    <xf numFmtId="0" fontId="2" fillId="3" borderId="1" xfId="0" applyFont="1" applyFill="1" applyBorder="1"/>
    <xf numFmtId="0" fontId="0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4" fillId="0" borderId="0" xfId="1" applyFill="1" applyBorder="1" applyAlignment="1">
      <alignment horizontal="left" vertical="top"/>
    </xf>
    <xf numFmtId="0" fontId="6" fillId="0" borderId="9" xfId="1" applyFont="1" applyFill="1" applyBorder="1" applyAlignment="1">
      <alignment horizontal="center" vertical="top" wrapText="1"/>
    </xf>
    <xf numFmtId="1" fontId="12" fillId="0" borderId="9" xfId="1" applyNumberFormat="1" applyFont="1" applyFill="1" applyBorder="1" applyAlignment="1">
      <alignment horizontal="center" vertical="top" shrinkToFit="1"/>
    </xf>
    <xf numFmtId="0" fontId="9" fillId="0" borderId="9" xfId="1" applyFont="1" applyFill="1" applyBorder="1" applyAlignment="1">
      <alignment horizontal="left" vertical="top" wrapText="1"/>
    </xf>
    <xf numFmtId="3" fontId="12" fillId="0" borderId="9" xfId="1" applyNumberFormat="1" applyFont="1" applyFill="1" applyBorder="1" applyAlignment="1">
      <alignment horizontal="center" vertical="top" shrinkToFit="1"/>
    </xf>
    <xf numFmtId="0" fontId="14" fillId="2" borderId="1" xfId="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6" fillId="5" borderId="10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0" fillId="4" borderId="11" xfId="0" applyFill="1" applyBorder="1" applyAlignment="1">
      <alignment horizontal="center" wrapText="1"/>
    </xf>
    <xf numFmtId="0" fontId="16" fillId="5" borderId="12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6" fillId="0" borderId="0" xfId="1" applyFont="1" applyFill="1" applyBorder="1" applyAlignment="1">
      <alignment horizontal="left" vertical="top" wrapText="1" indent="33"/>
    </xf>
    <xf numFmtId="0" fontId="6" fillId="0" borderId="0" xfId="1" applyFont="1" applyFill="1" applyBorder="1" applyAlignment="1">
      <alignment horizontal="left" vertical="top" wrapText="1" indent="40"/>
    </xf>
    <xf numFmtId="0" fontId="7" fillId="0" borderId="0" xfId="1" applyFont="1" applyFill="1" applyBorder="1" applyAlignment="1">
      <alignment horizontal="left" vertical="top" wrapText="1" indent="43"/>
    </xf>
    <xf numFmtId="0" fontId="9" fillId="0" borderId="0" xfId="1" applyFont="1" applyFill="1" applyBorder="1" applyAlignment="1">
      <alignment horizontal="left" vertical="top" wrapText="1" indent="1"/>
    </xf>
    <xf numFmtId="0" fontId="4" fillId="0" borderId="0" xfId="1" applyFill="1" applyBorder="1" applyAlignment="1">
      <alignment horizontal="left" vertical="top" wrapText="1" indent="1"/>
    </xf>
    <xf numFmtId="0" fontId="6" fillId="0" borderId="5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 indent="4"/>
    </xf>
    <xf numFmtId="0" fontId="6" fillId="0" borderId="8" xfId="1" applyFont="1" applyFill="1" applyBorder="1" applyAlignment="1">
      <alignment horizontal="left" vertical="center" wrapText="1" indent="4"/>
    </xf>
    <xf numFmtId="0" fontId="6" fillId="0" borderId="6" xfId="1" applyFont="1" applyFill="1" applyBorder="1" applyAlignment="1">
      <alignment horizontal="left" vertical="top" wrapText="1" indent="8"/>
    </xf>
    <xf numFmtId="0" fontId="6" fillId="0" borderId="7" xfId="1" applyFont="1" applyFill="1" applyBorder="1" applyAlignment="1">
      <alignment horizontal="left" vertical="top" wrapText="1" indent="8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 vertical="top" wrapText="1" indent="33"/>
    </xf>
    <xf numFmtId="0" fontId="18" fillId="0" borderId="0" xfId="4" applyFill="1" applyBorder="1" applyAlignment="1">
      <alignment horizontal="left" vertical="top"/>
    </xf>
    <xf numFmtId="0" fontId="19" fillId="0" borderId="0" xfId="4" applyFont="1" applyFill="1" applyBorder="1" applyAlignment="1">
      <alignment horizontal="left" vertical="top" wrapText="1" indent="40"/>
    </xf>
    <xf numFmtId="0" fontId="20" fillId="0" borderId="0" xfId="4" applyFont="1" applyFill="1" applyBorder="1" applyAlignment="1">
      <alignment horizontal="left" vertical="top" wrapText="1" indent="43"/>
    </xf>
    <xf numFmtId="0" fontId="18" fillId="0" borderId="0" xfId="4" applyFill="1" applyBorder="1" applyAlignment="1">
      <alignment horizontal="left" vertical="top" wrapText="1" indent="1"/>
    </xf>
    <xf numFmtId="0" fontId="19" fillId="0" borderId="5" xfId="4" applyFont="1" applyFill="1" applyBorder="1" applyAlignment="1">
      <alignment horizontal="left" vertical="center" wrapText="1"/>
    </xf>
    <xf numFmtId="0" fontId="19" fillId="0" borderId="5" xfId="4" applyFont="1" applyFill="1" applyBorder="1" applyAlignment="1">
      <alignment horizontal="left" vertical="center" wrapText="1" indent="4"/>
    </xf>
    <xf numFmtId="0" fontId="19" fillId="0" borderId="6" xfId="4" applyFont="1" applyFill="1" applyBorder="1" applyAlignment="1">
      <alignment horizontal="left" vertical="top" wrapText="1" indent="8"/>
    </xf>
    <xf numFmtId="0" fontId="19" fillId="0" borderId="7" xfId="4" applyFont="1" applyFill="1" applyBorder="1" applyAlignment="1">
      <alignment horizontal="left" vertical="top" wrapText="1" indent="8"/>
    </xf>
    <xf numFmtId="0" fontId="19" fillId="0" borderId="8" xfId="4" applyFont="1" applyFill="1" applyBorder="1" applyAlignment="1">
      <alignment horizontal="left" vertical="center" wrapText="1"/>
    </xf>
    <xf numFmtId="0" fontId="19" fillId="0" borderId="8" xfId="4" applyFont="1" applyFill="1" applyBorder="1" applyAlignment="1">
      <alignment horizontal="left" vertical="center" wrapText="1" indent="4"/>
    </xf>
    <xf numFmtId="0" fontId="19" fillId="0" borderId="9" xfId="4" applyFont="1" applyFill="1" applyBorder="1" applyAlignment="1">
      <alignment horizontal="center" vertical="top" wrapText="1"/>
    </xf>
    <xf numFmtId="1" fontId="12" fillId="0" borderId="9" xfId="4" applyNumberFormat="1" applyFont="1" applyFill="1" applyBorder="1" applyAlignment="1">
      <alignment horizontal="center" vertical="top" shrinkToFit="1"/>
    </xf>
    <xf numFmtId="0" fontId="21" fillId="0" borderId="5" xfId="4" applyFont="1" applyFill="1" applyBorder="1" applyAlignment="1">
      <alignment vertical="top" wrapText="1"/>
    </xf>
    <xf numFmtId="0" fontId="21" fillId="0" borderId="9" xfId="4" applyFont="1" applyFill="1" applyBorder="1" applyAlignment="1">
      <alignment horizontal="left" vertical="top" wrapText="1" indent="1"/>
    </xf>
  </cellXfs>
  <cellStyles count="5">
    <cellStyle name="Hyperlink" xfId="3" builtinId="8"/>
    <cellStyle name="Normal" xfId="0" builtinId="0"/>
    <cellStyle name="Normal 2" xfId="1"/>
    <cellStyle name="Normal 2 2" xfId="4"/>
    <cellStyle name="Normal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6350</xdr:rowOff>
    </xdr:from>
    <xdr:ext cx="10350500" cy="0"/>
    <xdr:sp macro="" textlink="">
      <xdr:nvSpPr>
        <xdr:cNvPr id="2" name="Shape 2"/>
        <xdr:cNvSpPr/>
      </xdr:nvSpPr>
      <xdr:spPr>
        <a:xfrm>
          <a:off x="190500" y="968375"/>
          <a:ext cx="10350500" cy="0"/>
        </a:xfrm>
        <a:custGeom>
          <a:avLst/>
          <a:gdLst/>
          <a:ahLst/>
          <a:cxnLst/>
          <a:rect l="0" t="0" r="0" b="0"/>
          <a:pathLst>
            <a:path w="10350500">
              <a:moveTo>
                <a:pt x="0" y="0"/>
              </a:moveTo>
              <a:lnTo>
                <a:pt x="10350500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6350</xdr:rowOff>
    </xdr:from>
    <xdr:ext cx="10350500" cy="0"/>
    <xdr:sp macro="" textlink="">
      <xdr:nvSpPr>
        <xdr:cNvPr id="2" name="Shape 2"/>
        <xdr:cNvSpPr/>
      </xdr:nvSpPr>
      <xdr:spPr>
        <a:xfrm>
          <a:off x="190500" y="968375"/>
          <a:ext cx="10350500" cy="0"/>
        </a:xfrm>
        <a:custGeom>
          <a:avLst/>
          <a:gdLst/>
          <a:ahLst/>
          <a:cxnLst/>
          <a:rect l="0" t="0" r="0" b="0"/>
          <a:pathLst>
            <a:path w="10350500">
              <a:moveTo>
                <a:pt x="0" y="0"/>
              </a:moveTo>
              <a:lnTo>
                <a:pt x="10350500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APRIL%20-2023%20ALL%20HEAD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Jan-25%20SC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uprabha%20D%20Drive\koppa%20479\2025-26\SCH-2025-26\July-25S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6.9527"/>
      <sheetName val="46.4317"/>
      <sheetName val="46.9227"/>
      <sheetName val="44.3306"/>
      <sheetName val="44.3307"/>
      <sheetName val="44.3207"/>
      <sheetName val="44.3107"/>
      <sheetName val="44.3117"/>
      <sheetName val="28.9397"/>
      <sheetName val="28.1057"/>
      <sheetName val="28.9357"/>
      <sheetName val="28.1047"/>
      <sheetName val="28.4017 (2)"/>
      <sheetName val="28.4017"/>
      <sheetName val="28.8107 "/>
      <sheetName val="28.7497"/>
      <sheetName val="27.2057"/>
      <sheetName val="27.2047"/>
      <sheetName val="27.2037"/>
      <sheetName val="27.2027"/>
      <sheetName val="46.991 &amp; 992"/>
      <sheetName val="46.9667"/>
      <sheetName val="46.9207"/>
      <sheetName val="46.4107"/>
      <sheetName val="46.9287"/>
      <sheetName val="46.4407"/>
      <sheetName val="46.9307"/>
      <sheetName val="46.4507"/>
      <sheetName val="46.9267"/>
      <sheetName val="46.9257"/>
      <sheetName val="46.9327"/>
      <sheetName val="46.4127"/>
      <sheetName val="46.1017"/>
      <sheetName val="46.1097"/>
      <sheetName val="46.1047"/>
      <sheetName val="46.994 &amp; 995"/>
      <sheetName val="46.9387"/>
      <sheetName val="46.936 &amp; 937"/>
      <sheetName val="46.9867"/>
      <sheetName val="46.987 &amp; 988"/>
      <sheetName val="46.9247"/>
      <sheetName val="42.4017"/>
      <sheetName val="42.2027"/>
      <sheetName val="42.2017"/>
      <sheetName val="42.1017"/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6.1097 April Recovery"/>
      <sheetName val="27.2037 (2)"/>
      <sheetName val="47.305"/>
      <sheetName val="47.601"/>
      <sheetName val="26.605 "/>
      <sheetName val="47.306"/>
      <sheetName val="28.402"/>
      <sheetName val="28.4017 "/>
      <sheetName val="28.9397"/>
      <sheetName val="28.1047"/>
      <sheetName val="28.1057"/>
      <sheetName val="28.9357"/>
      <sheetName val="28.7497"/>
      <sheetName val="27.2057"/>
      <sheetName val="27.2047"/>
      <sheetName val="27.2027"/>
      <sheetName val="27.2037"/>
      <sheetName val="44.3207"/>
      <sheetName val="44.3306"/>
      <sheetName val="44.3307"/>
      <sheetName val="44.3117"/>
      <sheetName val="44.3107"/>
      <sheetName val="46.4317"/>
      <sheetName val="46.9527"/>
      <sheetName val="46.991 &amp; 992"/>
      <sheetName val="46.9667"/>
      <sheetName val="46.9207"/>
      <sheetName val="46.4107"/>
      <sheetName val="46.9287"/>
      <sheetName val="46.4407"/>
      <sheetName val="46.9307"/>
      <sheetName val="46.9267"/>
      <sheetName val="46.9257"/>
      <sheetName val="46.1097 May Recovery"/>
      <sheetName val="46.4127"/>
      <sheetName val="28.8107"/>
      <sheetName val="46.9327"/>
      <sheetName val="46.1017"/>
      <sheetName val="46.1097"/>
      <sheetName val="46.1047 "/>
      <sheetName val="46.994 &amp; 995"/>
      <sheetName val="46.9387"/>
      <sheetName val="46.936 &amp; 937"/>
      <sheetName val="46.4507"/>
      <sheetName val="46.9867"/>
      <sheetName val="46.987 &amp; 988 "/>
      <sheetName val="46.9227 "/>
      <sheetName val="46.9247"/>
      <sheetName val="42.4017"/>
      <sheetName val="42.2027"/>
      <sheetName val="42.2017"/>
      <sheetName val="42.1017"/>
      <sheetName val="42.1017 "/>
      <sheetName val="42.501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46.1097 April Recovery"/>
      <sheetName val="27.2037 (2)"/>
      <sheetName val="46.1097 (2)"/>
      <sheetName val="47.313"/>
      <sheetName val="46.910"/>
      <sheetName val="47.305"/>
      <sheetName val="47.601"/>
      <sheetName val="26.605 June"/>
      <sheetName val="47.306 "/>
      <sheetName val="28.402"/>
      <sheetName val="28.9397"/>
      <sheetName val="44.3306"/>
      <sheetName val="28.9357"/>
      <sheetName val="44.3207"/>
      <sheetName val="28.7497"/>
      <sheetName val="27.2057"/>
      <sheetName val="27.2047"/>
      <sheetName val="27.2027"/>
      <sheetName val="27.2037"/>
      <sheetName val="28.1047"/>
      <sheetName val="28.1057"/>
      <sheetName val="28.4017"/>
      <sheetName val="44.143"/>
      <sheetName val="44.150"/>
      <sheetName val="44.3307"/>
      <sheetName val="44.3107"/>
      <sheetName val="46.9257"/>
      <sheetName val="46.9287"/>
      <sheetName val="46.952"/>
      <sheetName val="44.3117"/>
      <sheetName val="46.4317"/>
      <sheetName val="46.9527"/>
      <sheetName val="46.991 &amp; 992"/>
      <sheetName val="46.9667"/>
      <sheetName val="46.9207"/>
      <sheetName val="46.4107"/>
      <sheetName val="46.4407"/>
      <sheetName val="46.4127"/>
      <sheetName val="46.1097 May Recovery"/>
      <sheetName val="28.8107"/>
      <sheetName val="46.1017"/>
      <sheetName val="46.1097"/>
      <sheetName val="46.9307"/>
      <sheetName val="28.8107  "/>
      <sheetName val="46.1047 "/>
      <sheetName val="46.9327"/>
      <sheetName val="46.994 &amp; 995"/>
      <sheetName val="46.9357"/>
      <sheetName val="46.9387"/>
      <sheetName val="46.936 &amp; 937"/>
      <sheetName val="46.4507"/>
      <sheetName val="46.9267"/>
      <sheetName val="46.9867"/>
      <sheetName val="46.987 &amp; 988 "/>
      <sheetName val="46.9227"/>
      <sheetName val="46.9247"/>
      <sheetName val="42.4017"/>
      <sheetName val="46.430"/>
      <sheetName val="46.431"/>
      <sheetName val="42.2027"/>
      <sheetName val="42.2017"/>
      <sheetName val="42.1017"/>
      <sheetName val="42.1017 "/>
      <sheetName val="41.501"/>
      <sheetName val="42.501 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l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H12" sqref="H12"/>
    </sheetView>
  </sheetViews>
  <sheetFormatPr defaultRowHeight="12.75"/>
  <cols>
    <col min="1" max="1" width="9" style="65" customWidth="1"/>
    <col min="2" max="2" width="29.28515625" style="65" customWidth="1"/>
    <col min="3" max="3" width="14.85546875" style="65" customWidth="1"/>
    <col min="4" max="4" width="24.140625" style="65" customWidth="1"/>
    <col min="5" max="5" width="2.140625" style="65" customWidth="1"/>
    <col min="6" max="16384" width="9.140625" style="65"/>
  </cols>
  <sheetData>
    <row r="1" spans="1:6" ht="14.25" customHeight="1">
      <c r="A1" s="64" t="s">
        <v>35</v>
      </c>
      <c r="B1" s="64"/>
      <c r="C1" s="64"/>
      <c r="D1" s="64"/>
      <c r="E1" s="64"/>
    </row>
    <row r="2" spans="1:6" ht="14.25" customHeight="1">
      <c r="A2" s="66" t="s">
        <v>36</v>
      </c>
      <c r="B2" s="66"/>
      <c r="C2" s="66"/>
      <c r="D2" s="66"/>
      <c r="E2" s="66"/>
    </row>
    <row r="3" spans="1:6" ht="15.75" customHeight="1">
      <c r="A3" s="67" t="s">
        <v>37</v>
      </c>
      <c r="B3" s="67"/>
      <c r="C3" s="67"/>
      <c r="D3" s="67"/>
      <c r="E3" s="67"/>
    </row>
    <row r="4" spans="1:6" ht="31.5" customHeight="1">
      <c r="A4" s="68" t="s">
        <v>65</v>
      </c>
      <c r="B4" s="68"/>
      <c r="C4" s="68"/>
      <c r="D4" s="68"/>
      <c r="E4" s="68"/>
    </row>
    <row r="5" spans="1:6" ht="0.95" customHeight="1"/>
    <row r="6" spans="1:6" ht="29.1" customHeight="1">
      <c r="A6" s="69" t="s">
        <v>39</v>
      </c>
      <c r="B6" s="70" t="s">
        <v>40</v>
      </c>
      <c r="C6" s="71" t="s">
        <v>41</v>
      </c>
      <c r="D6" s="72"/>
    </row>
    <row r="7" spans="1:6" ht="30" customHeight="1">
      <c r="A7" s="73"/>
      <c r="B7" s="74"/>
      <c r="C7" s="75" t="s">
        <v>42</v>
      </c>
      <c r="D7" s="75" t="s">
        <v>43</v>
      </c>
      <c r="F7" s="65" t="s">
        <v>44</v>
      </c>
    </row>
    <row r="8" spans="1:6" ht="30" customHeight="1">
      <c r="A8" s="76">
        <v>7</v>
      </c>
      <c r="B8" s="77" t="s">
        <v>66</v>
      </c>
      <c r="C8" s="78" t="s">
        <v>67</v>
      </c>
      <c r="D8" s="76">
        <v>831</v>
      </c>
      <c r="F8" s="65" t="s">
        <v>68</v>
      </c>
    </row>
  </sheetData>
  <mergeCells count="7">
    <mergeCell ref="A1:E1"/>
    <mergeCell ref="A2:E2"/>
    <mergeCell ref="A3:E3"/>
    <mergeCell ref="A4:E4"/>
    <mergeCell ref="A6:A7"/>
    <mergeCell ref="B6:B7"/>
    <mergeCell ref="C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F9" sqref="F9"/>
    </sheetView>
  </sheetViews>
  <sheetFormatPr defaultRowHeight="12.75"/>
  <cols>
    <col min="1" max="1" width="9" style="19" customWidth="1"/>
    <col min="2" max="2" width="29.28515625" style="19" customWidth="1"/>
    <col min="3" max="3" width="14.85546875" style="19" customWidth="1"/>
    <col min="4" max="4" width="24.140625" style="19" customWidth="1"/>
    <col min="5" max="5" width="2.140625" style="19" customWidth="1"/>
    <col min="6" max="16384" width="9.140625" style="19"/>
  </cols>
  <sheetData>
    <row r="1" spans="1:6" ht="14.25" customHeight="1">
      <c r="A1" s="46" t="s">
        <v>35</v>
      </c>
      <c r="B1" s="46"/>
      <c r="C1" s="46"/>
      <c r="D1" s="46"/>
      <c r="E1" s="46"/>
    </row>
    <row r="2" spans="1:6" ht="14.25" customHeight="1">
      <c r="A2" s="47" t="s">
        <v>36</v>
      </c>
      <c r="B2" s="47"/>
      <c r="C2" s="47"/>
      <c r="D2" s="47"/>
      <c r="E2" s="47"/>
    </row>
    <row r="3" spans="1:6" ht="15.75" customHeight="1">
      <c r="A3" s="48" t="s">
        <v>37</v>
      </c>
      <c r="B3" s="48"/>
      <c r="C3" s="48"/>
      <c r="D3" s="48"/>
      <c r="E3" s="48"/>
    </row>
    <row r="4" spans="1:6" ht="31.5" customHeight="1">
      <c r="A4" s="49" t="s">
        <v>38</v>
      </c>
      <c r="B4" s="50"/>
      <c r="C4" s="50"/>
      <c r="D4" s="50"/>
      <c r="E4" s="50"/>
    </row>
    <row r="5" spans="1:6" ht="0.95" customHeight="1"/>
    <row r="6" spans="1:6" ht="29.1" customHeight="1">
      <c r="A6" s="51" t="s">
        <v>39</v>
      </c>
      <c r="B6" s="53" t="s">
        <v>40</v>
      </c>
      <c r="C6" s="55" t="s">
        <v>41</v>
      </c>
      <c r="D6" s="56"/>
    </row>
    <row r="7" spans="1:6" ht="30" customHeight="1">
      <c r="A7" s="52"/>
      <c r="B7" s="54"/>
      <c r="C7" s="20" t="s">
        <v>42</v>
      </c>
      <c r="D7" s="20" t="s">
        <v>43</v>
      </c>
      <c r="F7" s="19" t="s">
        <v>44</v>
      </c>
    </row>
    <row r="8" spans="1:6" ht="30" customHeight="1">
      <c r="A8" s="21">
        <v>1</v>
      </c>
      <c r="B8" s="22" t="s">
        <v>45</v>
      </c>
      <c r="C8" s="22" t="s">
        <v>46</v>
      </c>
      <c r="D8" s="23">
        <v>-388</v>
      </c>
      <c r="F8" s="19" t="s">
        <v>69</v>
      </c>
    </row>
    <row r="9" spans="1:6">
      <c r="B9" s="19" t="s">
        <v>47</v>
      </c>
    </row>
  </sheetData>
  <mergeCells count="7">
    <mergeCell ref="A1:E1"/>
    <mergeCell ref="A2:E2"/>
    <mergeCell ref="A3:E3"/>
    <mergeCell ref="A4:E4"/>
    <mergeCell ref="A6:A7"/>
    <mergeCell ref="B6:B7"/>
    <mergeCell ref="C6:D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40"/>
  <sheetViews>
    <sheetView zoomScale="120" zoomScaleNormal="120" workbookViewId="0">
      <selection activeCell="I4" sqref="I4:I12"/>
    </sheetView>
  </sheetViews>
  <sheetFormatPr defaultRowHeight="15"/>
  <cols>
    <col min="1" max="1" width="5.42578125" style="1" customWidth="1"/>
    <col min="2" max="2" width="24.5703125" style="1" customWidth="1"/>
    <col min="3" max="3" width="18.28515625" style="1" customWidth="1"/>
    <col min="4" max="4" width="19.140625" style="1" customWidth="1"/>
    <col min="5" max="5" width="13.28515625" style="1" customWidth="1"/>
    <col min="6" max="6" width="8.42578125" style="1" hidden="1" customWidth="1"/>
    <col min="7" max="7" width="18.7109375" style="1" hidden="1" customWidth="1"/>
    <col min="8" max="8" width="9.28515625" style="1" hidden="1" customWidth="1"/>
    <col min="9" max="9" width="30.28515625" style="1" customWidth="1"/>
    <col min="10" max="10" width="12" style="1" customWidth="1"/>
    <col min="11" max="11" width="12.7109375" style="1" customWidth="1"/>
    <col min="12" max="12" width="9.140625" style="1" customWidth="1"/>
    <col min="13" max="13" width="24.85546875" style="1" customWidth="1"/>
    <col min="14" max="16384" width="9.140625" style="1"/>
  </cols>
  <sheetData>
    <row r="1" spans="1:24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4" ht="15" customHeight="1">
      <c r="A2" s="61" t="s">
        <v>1</v>
      </c>
      <c r="B2" s="61" t="s">
        <v>2</v>
      </c>
      <c r="C2" s="61" t="s">
        <v>3</v>
      </c>
      <c r="D2" s="62" t="s">
        <v>4</v>
      </c>
      <c r="E2" s="63" t="s">
        <v>5</v>
      </c>
      <c r="F2" s="61" t="s">
        <v>6</v>
      </c>
      <c r="G2" s="61"/>
      <c r="H2" s="61"/>
      <c r="I2" s="61" t="s">
        <v>7</v>
      </c>
      <c r="J2" s="61"/>
      <c r="K2" s="61" t="s">
        <v>8</v>
      </c>
    </row>
    <row r="3" spans="1:24" ht="19.5" customHeight="1">
      <c r="A3" s="61"/>
      <c r="B3" s="61"/>
      <c r="C3" s="61"/>
      <c r="D3" s="62"/>
      <c r="E3" s="63"/>
      <c r="F3" s="2" t="s">
        <v>9</v>
      </c>
      <c r="G3" s="2" t="s">
        <v>10</v>
      </c>
      <c r="H3" s="2" t="s">
        <v>11</v>
      </c>
      <c r="I3" s="2" t="s">
        <v>12</v>
      </c>
      <c r="J3" s="2" t="s">
        <v>11</v>
      </c>
      <c r="K3" s="6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7" customFormat="1">
      <c r="A4" s="4">
        <v>1</v>
      </c>
      <c r="B4" s="5" t="s">
        <v>13</v>
      </c>
      <c r="C4" s="5" t="s">
        <v>14</v>
      </c>
      <c r="D4" s="6" t="s">
        <v>15</v>
      </c>
      <c r="E4" s="7">
        <v>-2500</v>
      </c>
      <c r="F4" s="8"/>
      <c r="G4" s="6"/>
      <c r="I4" s="57" t="s">
        <v>16</v>
      </c>
    </row>
    <row r="5" spans="1:24" s="7" customFormat="1">
      <c r="A5" s="4">
        <v>2</v>
      </c>
      <c r="B5" s="5" t="s">
        <v>17</v>
      </c>
      <c r="C5" s="5" t="s">
        <v>18</v>
      </c>
      <c r="D5" s="5" t="s">
        <v>19</v>
      </c>
      <c r="E5" s="7">
        <v>-2500</v>
      </c>
      <c r="F5" s="8"/>
      <c r="G5" s="6"/>
      <c r="I5" s="58"/>
    </row>
    <row r="6" spans="1:24" s="7" customFormat="1">
      <c r="A6" s="4"/>
      <c r="B6" s="5" t="s">
        <v>17</v>
      </c>
      <c r="C6" s="5" t="s">
        <v>18</v>
      </c>
      <c r="D6" s="5" t="s">
        <v>20</v>
      </c>
      <c r="E6" s="7">
        <v>-5000</v>
      </c>
      <c r="F6" s="8"/>
      <c r="G6" s="6"/>
      <c r="I6" s="58"/>
    </row>
    <row r="7" spans="1:24" s="7" customFormat="1">
      <c r="A7" s="4"/>
      <c r="B7" s="5" t="s">
        <v>17</v>
      </c>
      <c r="C7" s="5" t="s">
        <v>18</v>
      </c>
      <c r="D7" s="5" t="s">
        <v>15</v>
      </c>
      <c r="E7" s="7">
        <v>-2500</v>
      </c>
      <c r="F7" s="8"/>
      <c r="G7" s="6"/>
      <c r="I7" s="58"/>
    </row>
    <row r="8" spans="1:24" s="7" customFormat="1">
      <c r="A8" s="4"/>
      <c r="B8" s="5" t="s">
        <v>17</v>
      </c>
      <c r="C8" s="5" t="s">
        <v>18</v>
      </c>
      <c r="D8" s="5" t="s">
        <v>21</v>
      </c>
      <c r="E8" s="7">
        <v>-2500</v>
      </c>
      <c r="F8" s="8"/>
      <c r="G8" s="6"/>
      <c r="I8" s="58"/>
    </row>
    <row r="9" spans="1:24" s="7" customFormat="1">
      <c r="A9" s="4"/>
      <c r="B9" s="5" t="s">
        <v>17</v>
      </c>
      <c r="C9" s="5" t="s">
        <v>18</v>
      </c>
      <c r="D9" s="5" t="s">
        <v>22</v>
      </c>
      <c r="E9" s="7">
        <v>-2500</v>
      </c>
      <c r="F9" s="8"/>
      <c r="G9" s="6"/>
      <c r="I9" s="58"/>
    </row>
    <row r="10" spans="1:24" s="7" customFormat="1" ht="18" customHeight="1">
      <c r="A10" s="4">
        <v>3</v>
      </c>
      <c r="B10" s="7" t="s">
        <v>23</v>
      </c>
      <c r="C10" s="7" t="s">
        <v>24</v>
      </c>
      <c r="D10" s="7" t="s">
        <v>25</v>
      </c>
      <c r="E10" s="7">
        <v>-1000</v>
      </c>
      <c r="F10" s="9"/>
      <c r="I10" s="58"/>
      <c r="O10" s="7">
        <v>1500</v>
      </c>
    </row>
    <row r="11" spans="1:24" s="7" customFormat="1" ht="30">
      <c r="A11" s="4">
        <v>4</v>
      </c>
      <c r="B11" s="5" t="s">
        <v>26</v>
      </c>
      <c r="C11" s="10" t="s">
        <v>27</v>
      </c>
      <c r="D11" s="5" t="s">
        <v>28</v>
      </c>
      <c r="E11" s="7">
        <v>24000</v>
      </c>
      <c r="F11" s="11"/>
      <c r="G11" s="5"/>
      <c r="I11" s="58"/>
    </row>
    <row r="12" spans="1:24" s="7" customFormat="1" ht="18" customHeight="1">
      <c r="A12" s="4">
        <v>5</v>
      </c>
      <c r="B12" s="7" t="s">
        <v>29</v>
      </c>
      <c r="C12" s="7" t="s">
        <v>30</v>
      </c>
      <c r="D12" s="7" t="s">
        <v>31</v>
      </c>
      <c r="E12" s="7">
        <v>-1000</v>
      </c>
      <c r="F12" s="9"/>
      <c r="I12" s="59"/>
    </row>
    <row r="13" spans="1:24" s="14" customFormat="1">
      <c r="A13" s="12"/>
      <c r="B13" s="13"/>
      <c r="D13" s="13"/>
      <c r="F13" s="15"/>
      <c r="G13" s="13"/>
    </row>
    <row r="14" spans="1:24" s="14" customFormat="1">
      <c r="A14" s="12"/>
      <c r="B14" s="13"/>
      <c r="D14" s="13"/>
      <c r="F14" s="15"/>
      <c r="G14" s="13"/>
    </row>
    <row r="15" spans="1:24" s="14" customFormat="1">
      <c r="A15" s="12"/>
      <c r="B15" s="13"/>
      <c r="D15" s="13"/>
      <c r="F15" s="15"/>
      <c r="G15" s="13"/>
    </row>
    <row r="16" spans="1:24" s="14" customFormat="1">
      <c r="A16" s="12"/>
      <c r="B16" s="13"/>
      <c r="D16" s="13"/>
      <c r="F16" s="15"/>
      <c r="G16" s="13"/>
    </row>
    <row r="17" spans="4:11" s="14" customFormat="1">
      <c r="E17" s="16">
        <f>SUM(E4:E16)</f>
        <v>4500</v>
      </c>
    </row>
    <row r="19" spans="4:11">
      <c r="D19" s="17"/>
      <c r="J19" s="18" t="s">
        <v>32</v>
      </c>
      <c r="K19" s="18">
        <f>SUM(K4:K18)</f>
        <v>0</v>
      </c>
    </row>
    <row r="20" spans="4:11">
      <c r="D20" s="17"/>
      <c r="J20" s="18" t="s">
        <v>33</v>
      </c>
    </row>
    <row r="21" spans="4:11">
      <c r="D21" s="17"/>
      <c r="J21" s="18" t="s">
        <v>34</v>
      </c>
      <c r="K21" s="18">
        <f>K19-K20</f>
        <v>0</v>
      </c>
    </row>
    <row r="22" spans="4:11">
      <c r="D22" s="17"/>
    </row>
    <row r="23" spans="4:11">
      <c r="D23" s="17"/>
    </row>
    <row r="24" spans="4:11">
      <c r="D24" s="17"/>
    </row>
    <row r="25" spans="4:11">
      <c r="D25" s="17"/>
    </row>
    <row r="26" spans="4:11">
      <c r="D26" s="17"/>
    </row>
    <row r="27" spans="4:11">
      <c r="D27" s="17"/>
    </row>
    <row r="28" spans="4:11">
      <c r="D28" s="17"/>
    </row>
    <row r="29" spans="4:11">
      <c r="D29" s="17"/>
    </row>
    <row r="30" spans="4:11">
      <c r="D30" s="17"/>
    </row>
    <row r="31" spans="4:11">
      <c r="D31" s="17"/>
    </row>
    <row r="32" spans="4:11">
      <c r="D32" s="17"/>
    </row>
    <row r="33" spans="4:4">
      <c r="D33" s="17"/>
    </row>
    <row r="34" spans="4:4">
      <c r="D34" s="17"/>
    </row>
    <row r="35" spans="4:4">
      <c r="D35" s="17"/>
    </row>
    <row r="36" spans="4:4">
      <c r="D36" s="17"/>
    </row>
    <row r="37" spans="4:4">
      <c r="D37" s="17"/>
    </row>
    <row r="38" spans="4:4">
      <c r="D38" s="17"/>
    </row>
    <row r="39" spans="4:4">
      <c r="D39" s="17"/>
    </row>
    <row r="40" spans="4:4">
      <c r="D40" s="17"/>
    </row>
  </sheetData>
  <mergeCells count="10">
    <mergeCell ref="I4:I12"/>
    <mergeCell ref="A1:K1"/>
    <mergeCell ref="A2:A3"/>
    <mergeCell ref="B2:B3"/>
    <mergeCell ref="C2:C3"/>
    <mergeCell ref="D2:D3"/>
    <mergeCell ref="E2:E3"/>
    <mergeCell ref="F2:H2"/>
    <mergeCell ref="I2:J2"/>
    <mergeCell ref="K2:K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D8" sqref="D8"/>
    </sheetView>
  </sheetViews>
  <sheetFormatPr defaultColWidth="8.85546875" defaultRowHeight="15"/>
  <cols>
    <col min="1" max="1" width="6.140625" style="42" customWidth="1"/>
    <col min="2" max="2" width="13.42578125" style="43" customWidth="1"/>
    <col min="3" max="3" width="20.42578125" style="43" customWidth="1"/>
    <col min="4" max="4" width="37" style="44" customWidth="1"/>
    <col min="5" max="5" width="24.140625" style="30" customWidth="1"/>
    <col min="6" max="6" width="29.42578125" style="43" customWidth="1"/>
    <col min="7" max="7" width="24.28515625" style="43" customWidth="1"/>
    <col min="8" max="16384" width="8.85546875" style="43"/>
  </cols>
  <sheetData>
    <row r="1" spans="1:7" s="27" customFormat="1" ht="41.25" customHeight="1">
      <c r="A1" s="24" t="s">
        <v>48</v>
      </c>
      <c r="B1" s="25" t="s">
        <v>49</v>
      </c>
      <c r="C1" s="25" t="s">
        <v>50</v>
      </c>
      <c r="D1" s="25" t="s">
        <v>51</v>
      </c>
      <c r="E1" s="26" t="s">
        <v>52</v>
      </c>
      <c r="F1" s="26" t="s">
        <v>53</v>
      </c>
    </row>
    <row r="2" spans="1:7" s="30" customFormat="1" ht="75">
      <c r="A2" s="28">
        <v>4</v>
      </c>
      <c r="B2" s="28">
        <v>27.203700000000001</v>
      </c>
      <c r="C2" s="28" t="s">
        <v>54</v>
      </c>
      <c r="D2" s="28" t="s">
        <v>55</v>
      </c>
      <c r="E2" s="29"/>
      <c r="F2" s="31" t="s">
        <v>56</v>
      </c>
      <c r="G2" s="45" t="s">
        <v>64</v>
      </c>
    </row>
    <row r="3" spans="1:7" s="34" customFormat="1" ht="60">
      <c r="A3" s="32">
        <v>8</v>
      </c>
      <c r="B3" s="32">
        <v>28.104700000000001</v>
      </c>
      <c r="C3" s="32" t="s">
        <v>57</v>
      </c>
      <c r="D3" s="32" t="s">
        <v>58</v>
      </c>
      <c r="E3" s="33" t="s">
        <v>59</v>
      </c>
      <c r="F3" s="31" t="s">
        <v>60</v>
      </c>
    </row>
    <row r="4" spans="1:7" s="34" customFormat="1" ht="60">
      <c r="A4" s="32">
        <v>9</v>
      </c>
      <c r="B4" s="32">
        <v>28.105699999999999</v>
      </c>
      <c r="C4" s="32" t="s">
        <v>57</v>
      </c>
      <c r="D4" s="32" t="s">
        <v>58</v>
      </c>
      <c r="E4" s="33" t="s">
        <v>59</v>
      </c>
      <c r="F4" s="31" t="s">
        <v>60</v>
      </c>
    </row>
    <row r="5" spans="1:7" s="34" customFormat="1" ht="65.25" thickBot="1">
      <c r="A5" s="32">
        <v>12</v>
      </c>
      <c r="B5" s="32">
        <v>28.402699999999999</v>
      </c>
      <c r="C5" s="32" t="s">
        <v>57</v>
      </c>
      <c r="D5" s="32" t="s">
        <v>61</v>
      </c>
      <c r="E5" s="33" t="s">
        <v>59</v>
      </c>
      <c r="F5" s="31" t="s">
        <v>60</v>
      </c>
    </row>
    <row r="6" spans="1:7" s="34" customFormat="1" ht="48" thickBot="1">
      <c r="A6" s="28">
        <v>26</v>
      </c>
      <c r="B6" s="38">
        <v>46.412700000000001</v>
      </c>
      <c r="C6" s="39" t="s">
        <v>54</v>
      </c>
      <c r="D6" s="32"/>
      <c r="E6" s="36"/>
      <c r="F6" s="37" t="s">
        <v>62</v>
      </c>
      <c r="G6" s="40" t="s">
        <v>63</v>
      </c>
    </row>
    <row r="7" spans="1:7" s="34" customFormat="1" ht="60.75" thickBot="1">
      <c r="A7" s="32">
        <v>30</v>
      </c>
      <c r="B7" s="38">
        <v>46.922699999999999</v>
      </c>
      <c r="C7" s="39" t="s">
        <v>54</v>
      </c>
      <c r="D7" s="32"/>
      <c r="E7" s="33" t="s">
        <v>59</v>
      </c>
      <c r="F7" s="31" t="s">
        <v>60</v>
      </c>
    </row>
    <row r="8" spans="1:7" s="34" customFormat="1" ht="65.25" thickBot="1">
      <c r="A8" s="32">
        <v>33</v>
      </c>
      <c r="B8" s="38">
        <v>46.928699999999999</v>
      </c>
      <c r="C8" s="39" t="s">
        <v>57</v>
      </c>
      <c r="D8" s="32" t="s">
        <v>61</v>
      </c>
      <c r="E8" s="33" t="s">
        <v>59</v>
      </c>
      <c r="F8" s="31" t="s">
        <v>60</v>
      </c>
    </row>
    <row r="9" spans="1:7" s="34" customFormat="1" ht="65.25" thickBot="1">
      <c r="A9" s="28">
        <v>38</v>
      </c>
      <c r="B9" s="38">
        <v>47.313699999999997</v>
      </c>
      <c r="C9" s="41" t="s">
        <v>57</v>
      </c>
      <c r="D9" s="32" t="s">
        <v>61</v>
      </c>
      <c r="E9" s="33" t="s">
        <v>59</v>
      </c>
      <c r="F9" s="31" t="s">
        <v>60</v>
      </c>
    </row>
    <row r="10" spans="1:7" s="34" customFormat="1" ht="65.25" thickBot="1">
      <c r="A10" s="28">
        <v>39</v>
      </c>
      <c r="B10" s="39">
        <v>47.601700000000001</v>
      </c>
      <c r="C10" s="35" t="s">
        <v>57</v>
      </c>
      <c r="D10" s="32" t="s">
        <v>61</v>
      </c>
      <c r="E10" s="33" t="s">
        <v>59</v>
      </c>
      <c r="F10" s="31" t="s">
        <v>60</v>
      </c>
    </row>
  </sheetData>
  <hyperlinks>
    <hyperlink ref="A1" r:id="rId1" display="http://sl.no/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28.810</vt:lpstr>
      <vt:lpstr>46.412</vt:lpstr>
      <vt:lpstr>27.2037</vt:lpstr>
      <vt:lpstr>schedule differences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2025-11-11T09:40:30Z</dcterms:created>
  <dcterms:modified xsi:type="dcterms:W3CDTF">2025-11-11T10:32:35Z</dcterms:modified>
</cp:coreProperties>
</file>